
<file path=[Content_Types].xml><?xml version="1.0" encoding="utf-8"?>
<Types xmlns="http://schemas.openxmlformats.org/package/2006/content-types">
  <Default Extension="bin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faitNOUNAGNON\Documents\NOMADE\25008 EFS CHOLET\E - DCE\07 - Appels d'offres envoyés\Document DCE ELEF 01.08.2025\DPGF EXCEL\"/>
    </mc:Choice>
  </mc:AlternateContent>
  <xr:revisionPtr revIDLastSave="0" documentId="13_ncr:1_{010EAC67-C4C3-4678-BB47-449D6266A1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N°01 DEMOLITIONS  - CURAGE" sheetId="1" r:id="rId1"/>
  </sheets>
  <definedNames>
    <definedName name="_xlnm.Print_Titles" localSheetId="0">'Lot N°01 DEMOLITIONS  - CURAGE'!$1:$2</definedName>
    <definedName name="_xlnm.Print_Area" localSheetId="0">'Lot N°01 DEMOLITIONS  - CURAGE'!$A$1:$F$53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8" i="1"/>
  <c r="F13" i="1"/>
  <c r="F17" i="1"/>
  <c r="F20" i="1"/>
  <c r="F23" i="1"/>
  <c r="F27" i="1"/>
  <c r="F29" i="1"/>
  <c r="F34" i="1"/>
  <c r="F38" i="1"/>
  <c r="F43" i="1"/>
  <c r="F46" i="1"/>
  <c r="F50" i="1"/>
  <c r="F51" i="1"/>
  <c r="F52" i="1"/>
  <c r="B51" i="1"/>
</calcChain>
</file>

<file path=xl/sharedStrings.xml><?xml version="1.0" encoding="utf-8"?>
<sst xmlns="http://schemas.openxmlformats.org/spreadsheetml/2006/main" count="106" uniqueCount="106">
  <si>
    <t>U</t>
  </si>
  <si>
    <t>Qté Entreprise</t>
  </si>
  <si>
    <t>Prix en €</t>
  </si>
  <si>
    <t>Total en €</t>
  </si>
  <si>
    <t>DEMOLITIONS  / CURAGE</t>
  </si>
  <si>
    <t>CH2</t>
  </si>
  <si>
    <t>202</t>
  </si>
  <si>
    <t>2</t>
  </si>
  <si>
    <t>ETAT DES LIEUX / CONSTAT D'HUISSIER</t>
  </si>
  <si>
    <t>CH3</t>
  </si>
  <si>
    <t xml:space="preserve">2.1 </t>
  </si>
  <si>
    <t>Intervention d’un huissier de justice avant travaux</t>
  </si>
  <si>
    <t>FT</t>
  </si>
  <si>
    <t>ART</t>
  </si>
  <si>
    <t>001-E511</t>
  </si>
  <si>
    <t>Total ETAT DES LIEUX / CONSTAT D'HUISSIER</t>
  </si>
  <si>
    <t>STOT</t>
  </si>
  <si>
    <t>3</t>
  </si>
  <si>
    <t>DEMOLITION DES OUVRAGES INTERIEURS COMPRIS EVACUATION</t>
  </si>
  <si>
    <t>CH3</t>
  </si>
  <si>
    <t>3.1</t>
  </si>
  <si>
    <t>DEMOLITION DES AMENAGEMENTS</t>
  </si>
  <si>
    <t>CH4</t>
  </si>
  <si>
    <t>3.1.1</t>
  </si>
  <si>
    <t>Démolition de portes et blocs-portes</t>
  </si>
  <si>
    <t>CH5</t>
  </si>
  <si>
    <t xml:space="preserve">3.1.1.1 </t>
  </si>
  <si>
    <t>Démolition de portes et blocs-portes en bois</t>
  </si>
  <si>
    <t>U</t>
  </si>
  <si>
    <t>ART</t>
  </si>
  <si>
    <t>000-A435</t>
  </si>
  <si>
    <t>Localisation :</t>
  </si>
  <si>
    <t>Suivant plan de repérage</t>
  </si>
  <si>
    <t>3.1.2</t>
  </si>
  <si>
    <t>Démolition de cloisonnements intérieurs</t>
  </si>
  <si>
    <t>CH5</t>
  </si>
  <si>
    <t xml:space="preserve">3.1.2.1 </t>
  </si>
  <si>
    <t>Démolition de cloisonnement en plaque de plâtre y compris vitrage</t>
  </si>
  <si>
    <t>M2</t>
  </si>
  <si>
    <t>ART</t>
  </si>
  <si>
    <t>000-A437</t>
  </si>
  <si>
    <t>Localisation :</t>
  </si>
  <si>
    <t>Suivant plan de repérage</t>
  </si>
  <si>
    <t xml:space="preserve">3.1.2.2 </t>
  </si>
  <si>
    <t>Démolition de placard et mise à disposition des étagères</t>
  </si>
  <si>
    <t>ENS</t>
  </si>
  <si>
    <t>ART</t>
  </si>
  <si>
    <t>000-D240</t>
  </si>
  <si>
    <t>Localisation :</t>
  </si>
  <si>
    <t>Suivant plan de repérage</t>
  </si>
  <si>
    <t xml:space="preserve">3.1.2.3 </t>
  </si>
  <si>
    <t>Démolition de cloisons modulaires</t>
  </si>
  <si>
    <t>M2</t>
  </si>
  <si>
    <t>ART</t>
  </si>
  <si>
    <t>000-A441</t>
  </si>
  <si>
    <t>Localisation :</t>
  </si>
  <si>
    <t>Suivant plan de repérage</t>
  </si>
  <si>
    <t>3.1.3</t>
  </si>
  <si>
    <t>Démolition de mobilier</t>
  </si>
  <si>
    <t>CH5</t>
  </si>
  <si>
    <t xml:space="preserve">3.1.3.1 </t>
  </si>
  <si>
    <t>Démolition de la kitchenette</t>
  </si>
  <si>
    <t>ENS</t>
  </si>
  <si>
    <t>ART</t>
  </si>
  <si>
    <t>001-E510</t>
  </si>
  <si>
    <t>3.1.4</t>
  </si>
  <si>
    <t>Démolition des revêtements de sol</t>
  </si>
  <si>
    <t>CH5</t>
  </si>
  <si>
    <t xml:space="preserve">3.1.4.1 </t>
  </si>
  <si>
    <t>Démolition de revêtements de sols en PVC</t>
  </si>
  <si>
    <t>M2</t>
  </si>
  <si>
    <t>ART</t>
  </si>
  <si>
    <t>000-A444</t>
  </si>
  <si>
    <t>Localisation :</t>
  </si>
  <si>
    <t>Suivant plan de repérage</t>
  </si>
  <si>
    <t>Ensemble des revêtements de sol existant, y compris local électrique</t>
  </si>
  <si>
    <t>3.1.5</t>
  </si>
  <si>
    <t>Démolition de revêtements muraux</t>
  </si>
  <si>
    <t>CH5</t>
  </si>
  <si>
    <t xml:space="preserve">3.1.5.1 </t>
  </si>
  <si>
    <t>Démolition de revêtements muraux en carrelage (faïence)</t>
  </si>
  <si>
    <t>M2</t>
  </si>
  <si>
    <t>ART</t>
  </si>
  <si>
    <t>000-A448</t>
  </si>
  <si>
    <t>Localisation :</t>
  </si>
  <si>
    <t>Kitchenette</t>
  </si>
  <si>
    <t>3.1.6</t>
  </si>
  <si>
    <t>Démolition de plafonds</t>
  </si>
  <si>
    <t>CH5</t>
  </si>
  <si>
    <t xml:space="preserve">3.1.6.1 </t>
  </si>
  <si>
    <t>Démolition des plafonds-suspendus en dalle</t>
  </si>
  <si>
    <t>M2</t>
  </si>
  <si>
    <t>ART</t>
  </si>
  <si>
    <t>000-A451</t>
  </si>
  <si>
    <t>Localisation :</t>
  </si>
  <si>
    <t>Suivant plan de repérage</t>
  </si>
  <si>
    <t>Ensemble des faux plafonds, y compris dans sanitaires et local du tableau électrique</t>
  </si>
  <si>
    <t>Total DEMOLITION DES AMENAGEMENTS</t>
  </si>
  <si>
    <t>STOT</t>
  </si>
  <si>
    <t>Total DEMOLITION DES OUVRAGES INTERIEURS COMPRIS EVACUATION</t>
  </si>
  <si>
    <t>STOT</t>
  </si>
  <si>
    <t>Montant HT du Lot N°01 DEMOLITIONS  / CURAGE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</si>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</sst>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;\-#,##0.0;"/>
  </numFmts>
  <fonts count="25" x14ac:knownFonts="1">
    <font>
      <sz val="11"/>
      <color theme="1"/>
      <name val="Calibri"/>
      <family val="2"/>
      <scheme val="minor"/>
    </font>
    <font>
      <sz val="8"/>
      <color rgb="FF707070"/>
      <name val="Century Gothic"/>
      <family val="1"/>
    </font>
    <font>
      <sz val="10"/>
      <color rgb="FF000000"/>
      <name val="Arial"/>
      <family val="1"/>
    </font>
    <font>
      <b/>
      <sz val="16"/>
      <color rgb="FF12509C"/>
      <name val="Century Gothic"/>
      <family val="1"/>
    </font>
    <font>
      <sz val="10"/>
      <color rgb="FF000000"/>
      <name val="Century Gothic"/>
      <family val="1"/>
    </font>
    <font>
      <b/>
      <sz val="12"/>
      <color rgb="FF000000"/>
      <name val="Century Gothic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0"/>
      <color rgb="FF000000"/>
      <name val="Century Gothic"/>
      <family val="1"/>
    </font>
    <font>
      <u/>
      <sz val="9"/>
      <color rgb="FF000000"/>
      <name val="Century Gothic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7F00"/>
      <name val="Century Gothic"/>
      <family val="1"/>
    </font>
    <font>
      <i/>
      <sz val="8"/>
      <color rgb="FF7F7F7F"/>
      <name val="Century Gothic"/>
      <family val="1"/>
    </font>
    <font>
      <sz val="8"/>
      <color rgb="FF7F7F7F"/>
      <name val="Century Gothic"/>
      <family val="1"/>
    </font>
    <font>
      <i/>
      <sz val="8"/>
      <color rgb="FF808080"/>
      <name val="Century Gothic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8"/>
      <color rgb="FF000000"/>
      <name val="Century Gothic"/>
      <family val="1"/>
    </font>
    <font>
      <sz val="8"/>
      <color theme="1"/>
      <name val="Century Gothic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8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19" fillId="0" borderId="0" applyFill="0">
      <alignment horizontal="left" vertical="top" wrapText="1" indent="2"/>
    </xf>
    <xf numFmtId="0" fontId="20" fillId="0" borderId="0" applyFill="0">
      <alignment horizontal="left" vertical="top" wrapText="1"/>
    </xf>
  </cellStyleXfs>
  <cellXfs count="57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right" vertical="top" wrapText="1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2" fillId="3" borderId="4" xfId="1" applyFont="1" applyFill="1" applyBorder="1">
      <alignment horizontal="left" vertical="top" wrapText="1"/>
    </xf>
    <xf numFmtId="0" fontId="3" fillId="0" borderId="14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2" fillId="2" borderId="12" xfId="1" applyFont="1" applyFill="1" applyBorder="1">
      <alignment horizontal="left" vertical="top" wrapText="1"/>
    </xf>
    <xf numFmtId="0" fontId="5" fillId="2" borderId="13" xfId="10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9" fillId="0" borderId="9" xfId="26" applyFill="1" applyBorder="1">
      <alignment horizontal="left" vertical="top" wrapText="1"/>
    </xf>
    <xf numFmtId="0" fontId="0" fillId="0" borderId="8" xfId="0" applyFill="1" applyBorder="1" applyAlignment="1" applyProtection="1">
      <alignment horizontal="left" vertical="top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23" fillId="0" borderId="4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22" fillId="2" borderId="12" xfId="13" applyFont="1" applyBorder="1">
      <alignment horizontal="left" vertical="top" wrapText="1"/>
    </xf>
    <xf numFmtId="0" fontId="5" fillId="2" borderId="13" xfId="13" applyBorder="1">
      <alignment horizontal="left" vertical="top" wrapText="1"/>
    </xf>
    <xf numFmtId="164" fontId="0" fillId="0" borderId="11" xfId="0" applyNumberFormat="1" applyFill="1" applyBorder="1" applyAlignment="1">
      <alignment horizontal="right" vertical="top" wrapText="1"/>
    </xf>
    <xf numFmtId="0" fontId="0" fillId="0" borderId="10" xfId="0" applyFill="1" applyBorder="1" applyAlignment="1">
      <alignment horizontal="left" vertical="top" wrapText="1"/>
    </xf>
    <xf numFmtId="0" fontId="23" fillId="0" borderId="12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22" fillId="3" borderId="12" xfId="1" applyFont="1" applyFill="1" applyBorder="1">
      <alignment horizontal="left" vertical="top" wrapText="1"/>
    </xf>
    <xf numFmtId="0" fontId="5" fillId="0" borderId="13" xfId="14" applyFill="1" applyBorder="1">
      <alignment horizontal="left" vertical="top" wrapText="1"/>
    </xf>
    <xf numFmtId="0" fontId="22" fillId="3" borderId="6" xfId="1" applyFont="1" applyFill="1" applyBorder="1">
      <alignment horizontal="left" vertical="top" wrapText="1"/>
    </xf>
    <xf numFmtId="0" fontId="5" fillId="0" borderId="9" xfId="18" applyFill="1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9" fillId="0" borderId="17" xfId="26" applyFill="1" applyBorder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13" fillId="0" borderId="17" xfId="35" applyFill="1" applyBorder="1">
      <alignment horizontal="left" vertical="top" wrapText="1"/>
    </xf>
    <xf numFmtId="0" fontId="16" fillId="0" borderId="17" xfId="38" applyFill="1" applyBorder="1">
      <alignment horizontal="left" vertical="top" wrapText="1"/>
    </xf>
    <xf numFmtId="0" fontId="22" fillId="3" borderId="16" xfId="1" applyFont="1" applyFill="1" applyBorder="1">
      <alignment horizontal="left" vertical="top" wrapText="1"/>
    </xf>
    <xf numFmtId="0" fontId="5" fillId="0" borderId="17" xfId="18" applyFill="1" applyBorder="1">
      <alignment horizontal="left" vertical="top" wrapText="1"/>
    </xf>
    <xf numFmtId="166" fontId="0" fillId="0" borderId="8" xfId="0" applyNumberFormat="1" applyFill="1" applyBorder="1" applyAlignment="1" applyProtection="1">
      <alignment horizontal="center" vertical="top" wrapText="1"/>
      <protection locked="0"/>
    </xf>
    <xf numFmtId="0" fontId="22" fillId="0" borderId="12" xfId="17" applyFont="1" applyFill="1" applyBorder="1">
      <alignment horizontal="left" vertical="top" wrapText="1"/>
    </xf>
    <xf numFmtId="0" fontId="8" fillId="0" borderId="13" xfId="17" applyFill="1" applyBorder="1">
      <alignment horizontal="left" vertical="top" wrapText="1"/>
    </xf>
    <xf numFmtId="164" fontId="0" fillId="0" borderId="15" xfId="0" applyNumberFormat="1" applyFill="1" applyBorder="1" applyAlignment="1">
      <alignment horizontal="right" vertical="top" wrapText="1"/>
    </xf>
    <xf numFmtId="0" fontId="23" fillId="0" borderId="6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right" vertical="top" wrapText="1"/>
    </xf>
    <xf numFmtId="165" fontId="24" fillId="3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216000</xdr:colOff>
      <xdr:row>0</xdr:row>
      <xdr:rowOff>0</xdr:rowOff>
    </xdr:from>
    <xdr:to>
      <xdr:col>4</xdr:col>
      <xdr:colOff>432000</xdr:colOff>
      <xdr:row>1</xdr:row>
      <xdr:rowOff>9525</xdr:rowOff>
    </xdr:to>
    <xdr:sp macro="" textlink="">
      <xdr:nvSpPr>
        <xdr:cNvPr id="3" name="Forme1"/>
        <xdr:cNvSpPr/>
      </xdr:nvSpPr>
      <xdr:spPr>
        <a:xfrm>
          <a:off x="863700" y="0"/>
          <a:ext cx="4359375" cy="8096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N°2025-EFS-CPDL391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Century Gothic"/>
            </a:rPr>
            <a:t>AMENAGEMENT DE LOCAUX TERTIAIRES EN UNE MAISON DU DON POUR L'EFS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Century Gothic"/>
            </a:rPr>
            <a:t>14 Boulevard du Général Faidherbe - 49300 - Cholet</a:t>
          </a:r>
        </a:p>
        <a:p>
          <a:pPr algn="l"/>
          <a:r>
            <a:rPr lang="fr-FR" sz="1000" b="1" i="0">
              <a:solidFill>
                <a:srgbClr val="003366"/>
              </a:solidFill>
              <a:latin typeface="Century Gothic"/>
            </a:rPr>
            <a:t>Lot N°01 DEMOLITIONS  / CURAGE</a:t>
          </a:r>
        </a:p>
      </xdr:txBody>
    </xdr:sp>
    <xdr:clientData/>
  </xdr:twoCellAnchor>
  <xdr:twoCellAnchor editAs="absolute">
    <xdr:from>
      <xdr:col>0</xdr:col>
      <xdr:colOff>196950</xdr:colOff>
      <xdr:row>0</xdr:row>
      <xdr:rowOff>112908</xdr:rowOff>
    </xdr:from>
    <xdr:to>
      <xdr:col>0</xdr:col>
      <xdr:colOff>592950</xdr:colOff>
      <xdr:row>0</xdr:row>
      <xdr:rowOff>504212</xdr:rowOff>
    </xdr:to>
    <xdr:pic>
      <xdr:nvPicPr>
        <xdr:cNvPr id="4" name="Forme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6950" y="112908"/>
          <a:ext cx="396000" cy="391304"/>
        </a:xfrm>
        <a:prstGeom prst="rect">
          <a:avLst/>
        </a:prstGeom>
      </xdr:spPr>
    </xdr:pic>
    <xdr:clientData/>
  </xdr:twoCellAnchor>
  <xdr:twoCellAnchor editAs="absolute">
    <xdr:from>
      <xdr:col>3</xdr:col>
      <xdr:colOff>674475</xdr:colOff>
      <xdr:row>0</xdr:row>
      <xdr:rowOff>0</xdr:rowOff>
    </xdr:from>
    <xdr:to>
      <xdr:col>6</xdr:col>
      <xdr:colOff>26475</xdr:colOff>
      <xdr:row>0</xdr:row>
      <xdr:rowOff>453913</xdr:rowOff>
    </xdr:to>
    <xdr:sp macro="" textlink="">
      <xdr:nvSpPr>
        <xdr:cNvPr id="5" name="Forme3"/>
        <xdr:cNvSpPr/>
      </xdr:nvSpPr>
      <xdr:spPr>
        <a:xfrm>
          <a:off x="4751175" y="0"/>
          <a:ext cx="1628475" cy="4539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609" tIns="62609" rIns="62609" bIns="62609" rtlCol="0" anchor="t"/>
        <a:lstStyle/>
        <a:p>
          <a:pPr algn="r"/>
          <a:r>
            <a:rPr lang="fr-FR" sz="900" b="1" i="0">
              <a:solidFill>
                <a:srgbClr val="003366"/>
              </a:solidFill>
              <a:latin typeface="Century Gothic"/>
            </a:rPr>
            <a:t>D.P.G.F</a:t>
          </a:r>
        </a:p>
        <a:p>
          <a:pPr algn="r"/>
          <a:r>
            <a:rPr lang="fr-FR" sz="900" b="0" i="0">
              <a:solidFill>
                <a:srgbClr val="CC0000"/>
              </a:solidFill>
              <a:latin typeface="Century Gothic"/>
            </a:rPr>
            <a:t>01/08/2025</a:t>
          </a:r>
        </a:p>
      </xdr:txBody>
    </xdr:sp>
    <xdr:clientData/>
  </xdr:twoCellAnchor>
  <xdr:twoCellAnchor editAs="absolute">
    <xdr:from>
      <xdr:col>1</xdr:col>
      <xdr:colOff>240375</xdr:colOff>
      <xdr:row>0</xdr:row>
      <xdr:rowOff>476974</xdr:rowOff>
    </xdr:from>
    <xdr:to>
      <xdr:col>5</xdr:col>
      <xdr:colOff>800100</xdr:colOff>
      <xdr:row>0</xdr:row>
      <xdr:rowOff>476974</xdr:rowOff>
    </xdr:to>
    <xdr:cxnSp macro="">
      <xdr:nvCxnSpPr>
        <xdr:cNvPr id="6" name="Forme4"/>
        <xdr:cNvCxnSpPr/>
      </xdr:nvCxnSpPr>
      <xdr:spPr>
        <a:xfrm>
          <a:off x="888075" y="476974"/>
          <a:ext cx="541747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1" sqref="I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3" customHeight="1" x14ac:dyDescent="0.25">
      <c r="A1" s="54"/>
      <c r="B1" s="55"/>
      <c r="C1" s="55"/>
      <c r="D1" s="55"/>
      <c r="E1" s="55"/>
      <c r="F1" s="56"/>
    </row>
    <row r="2" spans="1:702" ht="30" x14ac:dyDescent="0.25">
      <c r="A2" s="1"/>
      <c r="B2" s="2"/>
      <c r="C2" s="3" t="s">
        <v>0</v>
      </c>
      <c r="D2" s="4" t="s">
        <v>1</v>
      </c>
      <c r="E2" s="4" t="s">
        <v>2</v>
      </c>
      <c r="F2" s="5" t="s">
        <v>3</v>
      </c>
    </row>
    <row r="3" spans="1:702" x14ac:dyDescent="0.25">
      <c r="A3" s="6"/>
      <c r="B3" s="7"/>
      <c r="C3" s="8"/>
      <c r="D3" s="8"/>
      <c r="E3" s="8"/>
      <c r="F3" s="9"/>
    </row>
    <row r="4" spans="1:702" ht="20.25" x14ac:dyDescent="0.25">
      <c r="A4" s="10"/>
      <c r="B4" s="11" t="s">
        <v>4</v>
      </c>
      <c r="C4" s="12"/>
      <c r="D4" s="12"/>
      <c r="E4" s="12"/>
      <c r="F4" s="13"/>
      <c r="ZY4" t="s">
        <v>5</v>
      </c>
      <c r="ZZ4" s="14" t="s">
        <v>6</v>
      </c>
    </row>
    <row r="5" spans="1:702" x14ac:dyDescent="0.25">
      <c r="A5" s="15" t="s">
        <v>7</v>
      </c>
      <c r="B5" s="16" t="s">
        <v>8</v>
      </c>
      <c r="C5" s="12"/>
      <c r="D5" s="12"/>
      <c r="E5" s="12"/>
      <c r="F5" s="13"/>
      <c r="ZY5" t="s">
        <v>9</v>
      </c>
      <c r="ZZ5" s="14"/>
    </row>
    <row r="6" spans="1:702" x14ac:dyDescent="0.25">
      <c r="A6" s="17" t="s">
        <v>10</v>
      </c>
      <c r="B6" s="18" t="s">
        <v>11</v>
      </c>
      <c r="C6" s="19" t="s">
        <v>12</v>
      </c>
      <c r="D6" s="20"/>
      <c r="E6" s="21"/>
      <c r="F6" s="22">
        <f>ROUND(D6*E6,2)</f>
        <v>0</v>
      </c>
      <c r="ZY6" t="s">
        <v>13</v>
      </c>
      <c r="ZZ6" s="14" t="s">
        <v>14</v>
      </c>
    </row>
    <row r="7" spans="1:702" x14ac:dyDescent="0.25">
      <c r="A7" s="23"/>
      <c r="B7" s="24"/>
      <c r="C7" s="12"/>
      <c r="D7" s="12"/>
      <c r="E7" s="12"/>
      <c r="F7" s="25"/>
    </row>
    <row r="8" spans="1:702" ht="30" x14ac:dyDescent="0.25">
      <c r="A8" s="26"/>
      <c r="B8" s="27" t="s">
        <v>15</v>
      </c>
      <c r="C8" s="12"/>
      <c r="D8" s="12"/>
      <c r="E8" s="12"/>
      <c r="F8" s="28">
        <f>SUBTOTAL(109,F6:F7)</f>
        <v>0</v>
      </c>
      <c r="G8" s="29"/>
      <c r="ZY8" t="s">
        <v>16</v>
      </c>
    </row>
    <row r="9" spans="1:702" x14ac:dyDescent="0.25">
      <c r="A9" s="30"/>
      <c r="B9" s="31"/>
      <c r="C9" s="12"/>
      <c r="D9" s="12"/>
      <c r="E9" s="12"/>
      <c r="F9" s="9"/>
    </row>
    <row r="10" spans="1:702" ht="30" x14ac:dyDescent="0.25">
      <c r="A10" s="15" t="s">
        <v>17</v>
      </c>
      <c r="B10" s="16" t="s">
        <v>18</v>
      </c>
      <c r="C10" s="12"/>
      <c r="D10" s="12"/>
      <c r="E10" s="12"/>
      <c r="F10" s="13"/>
      <c r="ZY10" t="s">
        <v>19</v>
      </c>
      <c r="ZZ10" s="14"/>
    </row>
    <row r="11" spans="1:702" x14ac:dyDescent="0.25">
      <c r="A11" s="32" t="s">
        <v>20</v>
      </c>
      <c r="B11" s="33" t="s">
        <v>21</v>
      </c>
      <c r="C11" s="12"/>
      <c r="D11" s="12"/>
      <c r="E11" s="12"/>
      <c r="F11" s="13"/>
      <c r="ZY11" t="s">
        <v>22</v>
      </c>
      <c r="ZZ11" s="14"/>
    </row>
    <row r="12" spans="1:702" x14ac:dyDescent="0.25">
      <c r="A12" s="34" t="s">
        <v>23</v>
      </c>
      <c r="B12" s="35" t="s">
        <v>24</v>
      </c>
      <c r="C12" s="12"/>
      <c r="D12" s="12"/>
      <c r="E12" s="12"/>
      <c r="F12" s="13"/>
      <c r="ZY12" t="s">
        <v>25</v>
      </c>
      <c r="ZZ12" s="14"/>
    </row>
    <row r="13" spans="1:702" x14ac:dyDescent="0.25">
      <c r="A13" s="36" t="s">
        <v>26</v>
      </c>
      <c r="B13" s="37" t="s">
        <v>27</v>
      </c>
      <c r="C13" s="19" t="s">
        <v>28</v>
      </c>
      <c r="D13" s="20"/>
      <c r="E13" s="21"/>
      <c r="F13" s="22">
        <f>ROUND(D13*E13,2)</f>
        <v>0</v>
      </c>
      <c r="ZY13" t="s">
        <v>29</v>
      </c>
      <c r="ZZ13" s="14" t="s">
        <v>30</v>
      </c>
    </row>
    <row r="14" spans="1:702" x14ac:dyDescent="0.25">
      <c r="A14" s="38"/>
      <c r="B14" s="39" t="s">
        <v>31</v>
      </c>
      <c r="C14" s="12"/>
      <c r="D14" s="12"/>
      <c r="E14" s="12"/>
      <c r="F14" s="13"/>
    </row>
    <row r="15" spans="1:702" x14ac:dyDescent="0.25">
      <c r="A15" s="38"/>
      <c r="B15" s="40" t="s">
        <v>32</v>
      </c>
      <c r="C15" s="12"/>
      <c r="D15" s="12"/>
      <c r="E15" s="12"/>
      <c r="F15" s="13"/>
    </row>
    <row r="16" spans="1:702" x14ac:dyDescent="0.25">
      <c r="A16" s="41" t="s">
        <v>33</v>
      </c>
      <c r="B16" s="42" t="s">
        <v>34</v>
      </c>
      <c r="C16" s="12"/>
      <c r="D16" s="12"/>
      <c r="E16" s="12"/>
      <c r="F16" s="13"/>
      <c r="ZY16" t="s">
        <v>35</v>
      </c>
      <c r="ZZ16" s="14"/>
    </row>
    <row r="17" spans="1:702" ht="28.5" x14ac:dyDescent="0.25">
      <c r="A17" s="36" t="s">
        <v>36</v>
      </c>
      <c r="B17" s="37" t="s">
        <v>37</v>
      </c>
      <c r="C17" s="19" t="s">
        <v>38</v>
      </c>
      <c r="D17" s="21"/>
      <c r="E17" s="21"/>
      <c r="F17" s="22">
        <f>ROUND(D17*E17,2)</f>
        <v>0</v>
      </c>
      <c r="ZY17" t="s">
        <v>39</v>
      </c>
      <c r="ZZ17" s="14" t="s">
        <v>40</v>
      </c>
    </row>
    <row r="18" spans="1:702" x14ac:dyDescent="0.25">
      <c r="A18" s="38"/>
      <c r="B18" s="39" t="s">
        <v>41</v>
      </c>
      <c r="C18" s="12"/>
      <c r="D18" s="12"/>
      <c r="E18" s="12"/>
      <c r="F18" s="13"/>
    </row>
    <row r="19" spans="1:702" x14ac:dyDescent="0.25">
      <c r="A19" s="38"/>
      <c r="B19" s="40" t="s">
        <v>42</v>
      </c>
      <c r="C19" s="12"/>
      <c r="D19" s="12"/>
      <c r="E19" s="12"/>
      <c r="F19" s="13"/>
    </row>
    <row r="20" spans="1:702" ht="28.5" x14ac:dyDescent="0.25">
      <c r="A20" s="36" t="s">
        <v>43</v>
      </c>
      <c r="B20" s="37" t="s">
        <v>44</v>
      </c>
      <c r="C20" s="19" t="s">
        <v>45</v>
      </c>
      <c r="D20" s="43"/>
      <c r="E20" s="21"/>
      <c r="F20" s="22">
        <f>ROUND(D20*E20,2)</f>
        <v>0</v>
      </c>
      <c r="ZY20" t="s">
        <v>46</v>
      </c>
      <c r="ZZ20" s="14" t="s">
        <v>47</v>
      </c>
    </row>
    <row r="21" spans="1:702" x14ac:dyDescent="0.25">
      <c r="A21" s="38"/>
      <c r="B21" s="39" t="s">
        <v>48</v>
      </c>
      <c r="C21" s="12"/>
      <c r="D21" s="12"/>
      <c r="E21" s="12"/>
      <c r="F21" s="13"/>
    </row>
    <row r="22" spans="1:702" x14ac:dyDescent="0.25">
      <c r="A22" s="38"/>
      <c r="B22" s="40" t="s">
        <v>49</v>
      </c>
      <c r="C22" s="12"/>
      <c r="D22" s="12"/>
      <c r="E22" s="12"/>
      <c r="F22" s="13"/>
    </row>
    <row r="23" spans="1:702" x14ac:dyDescent="0.25">
      <c r="A23" s="36" t="s">
        <v>50</v>
      </c>
      <c r="B23" s="37" t="s">
        <v>51</v>
      </c>
      <c r="C23" s="19" t="s">
        <v>52</v>
      </c>
      <c r="D23" s="21"/>
      <c r="E23" s="21"/>
      <c r="F23" s="22">
        <f>ROUND(D23*E23,2)</f>
        <v>0</v>
      </c>
      <c r="ZY23" t="s">
        <v>53</v>
      </c>
      <c r="ZZ23" s="14" t="s">
        <v>54</v>
      </c>
    </row>
    <row r="24" spans="1:702" x14ac:dyDescent="0.25">
      <c r="A24" s="38"/>
      <c r="B24" s="39" t="s">
        <v>55</v>
      </c>
      <c r="C24" s="12"/>
      <c r="D24" s="12"/>
      <c r="E24" s="12"/>
      <c r="F24" s="13"/>
    </row>
    <row r="25" spans="1:702" x14ac:dyDescent="0.25">
      <c r="A25" s="38"/>
      <c r="B25" s="40" t="s">
        <v>56</v>
      </c>
      <c r="C25" s="12"/>
      <c r="D25" s="12"/>
      <c r="E25" s="12"/>
      <c r="F25" s="13"/>
    </row>
    <row r="26" spans="1:702" x14ac:dyDescent="0.25">
      <c r="A26" s="41" t="s">
        <v>57</v>
      </c>
      <c r="B26" s="42" t="s">
        <v>58</v>
      </c>
      <c r="C26" s="12"/>
      <c r="D26" s="12"/>
      <c r="E26" s="12"/>
      <c r="F26" s="13"/>
      <c r="ZY26" t="s">
        <v>59</v>
      </c>
      <c r="ZZ26" s="14"/>
    </row>
    <row r="27" spans="1:702" x14ac:dyDescent="0.25">
      <c r="A27" s="36" t="s">
        <v>60</v>
      </c>
      <c r="B27" s="37" t="s">
        <v>61</v>
      </c>
      <c r="C27" s="19" t="s">
        <v>62</v>
      </c>
      <c r="D27" s="20"/>
      <c r="E27" s="21"/>
      <c r="F27" s="22">
        <f>ROUND(D27*E27,2)</f>
        <v>0</v>
      </c>
      <c r="ZY27" t="s">
        <v>63</v>
      </c>
      <c r="ZZ27" s="14" t="s">
        <v>64</v>
      </c>
    </row>
    <row r="28" spans="1:702" x14ac:dyDescent="0.25">
      <c r="A28" s="41" t="s">
        <v>65</v>
      </c>
      <c r="B28" s="42" t="s">
        <v>66</v>
      </c>
      <c r="C28" s="12"/>
      <c r="D28" s="12"/>
      <c r="E28" s="12"/>
      <c r="F28" s="13"/>
      <c r="ZY28" t="s">
        <v>67</v>
      </c>
      <c r="ZZ28" s="14"/>
    </row>
    <row r="29" spans="1:702" x14ac:dyDescent="0.25">
      <c r="A29" s="36" t="s">
        <v>68</v>
      </c>
      <c r="B29" s="37" t="s">
        <v>69</v>
      </c>
      <c r="C29" s="19" t="s">
        <v>70</v>
      </c>
      <c r="D29" s="21"/>
      <c r="E29" s="21"/>
      <c r="F29" s="22">
        <f>ROUND(D29*E29,2)</f>
        <v>0</v>
      </c>
      <c r="ZY29" t="s">
        <v>71</v>
      </c>
      <c r="ZZ29" s="14" t="s">
        <v>72</v>
      </c>
    </row>
    <row r="30" spans="1:702" x14ac:dyDescent="0.25">
      <c r="A30" s="38"/>
      <c r="B30" s="39" t="s">
        <v>73</v>
      </c>
      <c r="C30" s="12"/>
      <c r="D30" s="12"/>
      <c r="E30" s="12"/>
      <c r="F30" s="13"/>
    </row>
    <row r="31" spans="1:702" x14ac:dyDescent="0.25">
      <c r="A31" s="38"/>
      <c r="B31" s="40" t="s">
        <v>74</v>
      </c>
      <c r="C31" s="12"/>
      <c r="D31" s="12"/>
      <c r="E31" s="12"/>
      <c r="F31" s="13"/>
    </row>
    <row r="32" spans="1:702" ht="25.5" x14ac:dyDescent="0.25">
      <c r="A32" s="38"/>
      <c r="B32" s="40" t="s">
        <v>75</v>
      </c>
      <c r="C32" s="12"/>
      <c r="D32" s="12"/>
      <c r="E32" s="12"/>
      <c r="F32" s="13"/>
    </row>
    <row r="33" spans="1:702" x14ac:dyDescent="0.25">
      <c r="A33" s="41" t="s">
        <v>76</v>
      </c>
      <c r="B33" s="42" t="s">
        <v>77</v>
      </c>
      <c r="C33" s="12"/>
      <c r="D33" s="12"/>
      <c r="E33" s="12"/>
      <c r="F33" s="13"/>
      <c r="ZY33" t="s">
        <v>78</v>
      </c>
      <c r="ZZ33" s="14"/>
    </row>
    <row r="34" spans="1:702" ht="28.5" x14ac:dyDescent="0.25">
      <c r="A34" s="36" t="s">
        <v>79</v>
      </c>
      <c r="B34" s="37" t="s">
        <v>80</v>
      </c>
      <c r="C34" s="19" t="s">
        <v>81</v>
      </c>
      <c r="D34" s="21"/>
      <c r="E34" s="21"/>
      <c r="F34" s="22">
        <f>ROUND(D34*E34,2)</f>
        <v>0</v>
      </c>
      <c r="ZY34" t="s">
        <v>82</v>
      </c>
      <c r="ZZ34" s="14" t="s">
        <v>83</v>
      </c>
    </row>
    <row r="35" spans="1:702" x14ac:dyDescent="0.25">
      <c r="A35" s="38"/>
      <c r="B35" s="39" t="s">
        <v>84</v>
      </c>
      <c r="C35" s="12"/>
      <c r="D35" s="12"/>
      <c r="E35" s="12"/>
      <c r="F35" s="13"/>
    </row>
    <row r="36" spans="1:702" x14ac:dyDescent="0.25">
      <c r="A36" s="38"/>
      <c r="B36" s="40" t="s">
        <v>85</v>
      </c>
      <c r="C36" s="12"/>
      <c r="D36" s="12"/>
      <c r="E36" s="12"/>
      <c r="F36" s="13"/>
    </row>
    <row r="37" spans="1:702" x14ac:dyDescent="0.25">
      <c r="A37" s="41" t="s">
        <v>86</v>
      </c>
      <c r="B37" s="42" t="s">
        <v>87</v>
      </c>
      <c r="C37" s="12"/>
      <c r="D37" s="12"/>
      <c r="E37" s="12"/>
      <c r="F37" s="13"/>
      <c r="ZY37" t="s">
        <v>88</v>
      </c>
      <c r="ZZ37" s="14"/>
    </row>
    <row r="38" spans="1:702" x14ac:dyDescent="0.25">
      <c r="A38" s="36" t="s">
        <v>89</v>
      </c>
      <c r="B38" s="37" t="s">
        <v>90</v>
      </c>
      <c r="C38" s="19" t="s">
        <v>91</v>
      </c>
      <c r="D38" s="21"/>
      <c r="E38" s="21"/>
      <c r="F38" s="22">
        <f>ROUND(D38*E38,2)</f>
        <v>0</v>
      </c>
      <c r="ZY38" t="s">
        <v>92</v>
      </c>
      <c r="ZZ38" s="14" t="s">
        <v>93</v>
      </c>
    </row>
    <row r="39" spans="1:702" x14ac:dyDescent="0.25">
      <c r="A39" s="38"/>
      <c r="B39" s="39" t="s">
        <v>94</v>
      </c>
      <c r="C39" s="12"/>
      <c r="D39" s="12"/>
      <c r="E39" s="12"/>
      <c r="F39" s="13"/>
    </row>
    <row r="40" spans="1:702" x14ac:dyDescent="0.25">
      <c r="A40" s="38"/>
      <c r="B40" s="40" t="s">
        <v>95</v>
      </c>
      <c r="C40" s="12"/>
      <c r="D40" s="12"/>
      <c r="E40" s="12"/>
      <c r="F40" s="13"/>
    </row>
    <row r="41" spans="1:702" ht="25.5" x14ac:dyDescent="0.25">
      <c r="A41" s="38"/>
      <c r="B41" s="40" t="s">
        <v>96</v>
      </c>
      <c r="C41" s="12"/>
      <c r="D41" s="12"/>
      <c r="E41" s="12"/>
      <c r="F41" s="13"/>
    </row>
    <row r="42" spans="1:702" x14ac:dyDescent="0.25">
      <c r="A42" s="23"/>
      <c r="B42" s="24"/>
      <c r="C42" s="12"/>
      <c r="D42" s="12"/>
      <c r="E42" s="12"/>
      <c r="F42" s="13"/>
    </row>
    <row r="43" spans="1:702" x14ac:dyDescent="0.25">
      <c r="A43" s="44"/>
      <c r="B43" s="45" t="s">
        <v>97</v>
      </c>
      <c r="C43" s="12"/>
      <c r="D43" s="12"/>
      <c r="E43" s="12"/>
      <c r="F43" s="46">
        <f>SUBTOTAL(109,F12:F42)</f>
        <v>0</v>
      </c>
      <c r="ZY43" t="s">
        <v>98</v>
      </c>
    </row>
    <row r="44" spans="1:702" x14ac:dyDescent="0.25">
      <c r="A44" s="47"/>
      <c r="B44" s="7"/>
      <c r="C44" s="12"/>
      <c r="D44" s="12"/>
      <c r="E44" s="12"/>
      <c r="F44" s="13"/>
    </row>
    <row r="45" spans="1:702" x14ac:dyDescent="0.25">
      <c r="A45" s="23"/>
      <c r="B45" s="24"/>
      <c r="C45" s="12"/>
      <c r="D45" s="12"/>
      <c r="E45" s="12"/>
      <c r="F45" s="25"/>
    </row>
    <row r="46" spans="1:702" ht="30" x14ac:dyDescent="0.25">
      <c r="A46" s="26"/>
      <c r="B46" s="27" t="s">
        <v>99</v>
      </c>
      <c r="C46" s="12"/>
      <c r="D46" s="12"/>
      <c r="E46" s="12"/>
      <c r="F46" s="28">
        <f>SUBTOTAL(109,F11:F45)</f>
        <v>0</v>
      </c>
      <c r="G46" s="29"/>
      <c r="ZY46" t="s">
        <v>100</v>
      </c>
    </row>
    <row r="47" spans="1:702" x14ac:dyDescent="0.25">
      <c r="A47" s="47"/>
      <c r="B47" s="7"/>
      <c r="C47" s="12"/>
      <c r="D47" s="12"/>
      <c r="E47" s="12"/>
      <c r="F47" s="9"/>
    </row>
    <row r="48" spans="1:702" x14ac:dyDescent="0.25">
      <c r="A48" s="23"/>
      <c r="B48" s="48"/>
      <c r="C48" s="49"/>
      <c r="D48" s="49"/>
      <c r="E48" s="49"/>
      <c r="F48" s="25"/>
    </row>
    <row r="49" spans="1:701" x14ac:dyDescent="0.25">
      <c r="A49" s="50"/>
      <c r="B49" s="50"/>
      <c r="C49" s="50"/>
      <c r="D49" s="50"/>
      <c r="E49" s="50"/>
      <c r="F49" s="50"/>
    </row>
    <row r="50" spans="1:701" x14ac:dyDescent="0.25">
      <c r="B50" s="51" t="s">
        <v>101</v>
      </c>
      <c r="F50" s="52">
        <f>SUBTOTAL(109,F4:F48)</f>
        <v>0</v>
      </c>
      <c r="ZY50" t="s">
        <v>102</v>
      </c>
    </row>
    <row r="51" spans="1:701" x14ac:dyDescent="0.25">
      <c r="A51" s="53">
        <v>20</v>
      </c>
      <c r="B51" s="51" t="str">
        <f>CONCATENATE("Montant TVA (",A51,"%)")</f>
        <v>Montant TVA (20%)</v>
      </c>
      <c r="F51" s="52">
        <f>(F50*A51)/100</f>
        <v>0</v>
      </c>
      <c r="ZY51" t="s">
        <v>103</v>
      </c>
    </row>
    <row r="52" spans="1:701" x14ac:dyDescent="0.25">
      <c r="B52" s="51" t="s">
        <v>104</v>
      </c>
      <c r="F52" s="52">
        <f>F50+F51</f>
        <v>0</v>
      </c>
      <c r="ZY52" t="s">
        <v>105</v>
      </c>
    </row>
    <row r="53" spans="1:701" x14ac:dyDescent="0.25">
      <c r="F53" s="52"/>
    </row>
    <row r="54" spans="1:701" x14ac:dyDescent="0.25">
      <c r="F54" s="52"/>
    </row>
  </sheetData>
  <mergeCells count="1">
    <mergeCell ref="A1:F1"/>
  </mergeCells>
  <printOptions horizontalCentered="1"/>
  <pageMargins left="0" right="0" top="0.42" bottom="0.42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 DEMOLITIONS  - CURAGE</vt:lpstr>
      <vt:lpstr>'Lot N°01 DEMOLITIONS  - CURAGE'!Impression_des_titres</vt:lpstr>
      <vt:lpstr>'Lot N°01 DEMOLITIONS  - CURAGE'!Zone_d_impression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ParfaitNOUNAGNON</dc:creator>
  <cp:lastModifiedBy>Parfait NOUNAGNON</cp:lastModifiedBy>
  <dcterms:created xsi:type="dcterms:W3CDTF">2025-08-01T10:10:21Z</dcterms:created>
  <dcterms:modified xsi:type="dcterms:W3CDTF">2025-08-01T10:12:29Z</dcterms:modified>
</cp:coreProperties>
</file>